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2do trimestre\"/>
    </mc:Choice>
  </mc:AlternateContent>
  <xr:revisionPtr revIDLastSave="0" documentId="13_ncr:1_{4E9D6163-9A0F-44FE-B460-1C2B8688DD00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A" sheetId="1" r:id="rId1"/>
  </sheets>
  <definedNames>
    <definedName name="_xlnm.Print_Area" localSheetId="0">EAA!$A$1:$H$39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 l="1"/>
  <c r="F13" i="1"/>
  <c r="F14" i="1"/>
  <c r="F15" i="1"/>
  <c r="G15" i="1" s="1"/>
  <c r="F16" i="1"/>
  <c r="F17" i="1"/>
  <c r="G17" i="1" s="1"/>
  <c r="F11" i="1"/>
  <c r="G27" i="1"/>
  <c r="G26" i="1"/>
  <c r="G25" i="1"/>
  <c r="G24" i="1"/>
  <c r="G23" i="1"/>
  <c r="G22" i="1"/>
  <c r="G21" i="1"/>
  <c r="G20" i="1"/>
  <c r="G19" i="1"/>
  <c r="G16" i="1"/>
  <c r="G14" i="1"/>
  <c r="G13" i="1"/>
  <c r="G11" i="1"/>
  <c r="G12" i="1" l="1"/>
  <c r="G10" i="1" s="1"/>
  <c r="G18" i="1"/>
  <c r="F18" i="1"/>
  <c r="E18" i="1"/>
  <c r="D18" i="1"/>
  <c r="C18" i="1"/>
  <c r="F10" i="1"/>
  <c r="E10" i="1"/>
  <c r="E9" i="1" s="1"/>
  <c r="D10" i="1"/>
  <c r="C10" i="1"/>
  <c r="C9" i="1"/>
  <c r="G9" i="1" l="1"/>
  <c r="F9" i="1"/>
  <c r="D9" i="1"/>
</calcChain>
</file>

<file path=xl/sharedStrings.xml><?xml version="1.0" encoding="utf-8"?>
<sst xmlns="http://schemas.openxmlformats.org/spreadsheetml/2006/main" count="31" uniqueCount="31">
  <si>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</si>
  <si>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</si>
  <si>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</si>
  <si>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</si>
  <si>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</si>
  <si>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</si>
  <si>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</si>
  <si>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</si>
  <si>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</si>
  <si>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</si>
  <si>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</si>
  <si>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</si>
  <si>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</si>
  <si>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</si>
  <si>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</si>
  <si>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</si>
  <si>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</si>
  <si>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</si>
  <si>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</si>
  <si>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</si>
  <si>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</si>
  <si>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</si>
  <si>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</si>
  <si>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</si>
  <si>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</si>
  <si>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</si>
  <si>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</si>
  <si>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</si>
  <si>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L.A.E. LUIS NAVARRO GARCÍA
SECRETARIO DE FINANZAS Y ADMINISTRACIÓN</t>
  </si>
  <si>
    <t>C.P. KARLA IVONNE ALCANTAR TORRES
DIRECTORA DE CONTABILIDAD GUBERNAMENTAL</t>
  </si>
  <si>
    <t>DEL  1o.  ENERO  AL 30 DE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</si>
</sst>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5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4" fillId="0" borderId="0" xfId="0" applyFont="1" applyAlignment="1">
      <alignment horizontal="center" vertical="top" wrapText="1"/>
    </xf>
    <xf numFmtId="37" fontId="5" fillId="0" borderId="0" xfId="0" applyFont="1"/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37" fontId="5" fillId="0" borderId="1" xfId="0" applyFont="1" applyBorder="1" applyAlignment="1">
      <alignment horizontal="left" indent="2"/>
    </xf>
    <xf numFmtId="37" fontId="5" fillId="0" borderId="2" xfId="0" applyFont="1" applyBorder="1"/>
    <xf numFmtId="166" fontId="5" fillId="0" borderId="3" xfId="1" applyNumberFormat="1" applyFont="1" applyFill="1" applyBorder="1" applyAlignment="1" applyProtection="1"/>
    <xf numFmtId="37" fontId="5" fillId="0" borderId="1" xfId="0" applyFont="1" applyBorder="1" applyAlignment="1">
      <alignment horizontal="left" vertical="center" indent="2"/>
    </xf>
    <xf numFmtId="168" fontId="5" fillId="0" borderId="2" xfId="0" applyNumberFormat="1" applyFont="1" applyBorder="1"/>
    <xf numFmtId="37" fontId="3" fillId="0" borderId="1" xfId="0" applyFont="1" applyBorder="1" applyAlignment="1">
      <alignment horizontal="left" indent="2"/>
    </xf>
    <xf numFmtId="167" fontId="3" fillId="0" borderId="2" xfId="1" applyNumberFormat="1" applyFont="1" applyFill="1" applyBorder="1" applyAlignment="1" applyProtection="1"/>
    <xf numFmtId="166" fontId="3" fillId="0" borderId="3" xfId="1" applyNumberFormat="1" applyFont="1" applyFill="1" applyBorder="1" applyAlignment="1" applyProtection="1"/>
    <xf numFmtId="168" fontId="5" fillId="0" borderId="3" xfId="0" applyNumberFormat="1" applyFont="1" applyBorder="1"/>
    <xf numFmtId="167" fontId="3" fillId="0" borderId="3" xfId="1" applyNumberFormat="1" applyFont="1" applyFill="1" applyBorder="1" applyAlignment="1" applyProtection="1"/>
    <xf numFmtId="166" fontId="3" fillId="0" borderId="2" xfId="1" applyNumberFormat="1" applyFont="1" applyFill="1" applyBorder="1" applyAlignment="1" applyProtection="1"/>
    <xf numFmtId="37" fontId="5" fillId="0" borderId="3" xfId="0" applyFont="1" applyBorder="1"/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62900</xdr:colOff>
      <xdr:row>35</xdr:row>
      <xdr:rowOff>89859</xdr:rowOff>
    </xdr:from>
    <xdr:to>
      <xdr:col>7</xdr:col>
      <xdr:colOff>0</xdr:colOff>
      <xdr:row>35</xdr:row>
      <xdr:rowOff>98845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AF2B75B-7539-49A6-91BB-B8CF5E383488}"/>
            </a:ext>
          </a:extLst>
        </xdr:cNvPr>
        <xdr:cNvCxnSpPr/>
      </xdr:nvCxnSpPr>
      <xdr:spPr>
        <a:xfrm flipV="1">
          <a:off x="6164292" y="6092406"/>
          <a:ext cx="2875472" cy="898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809625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AC3B51F-5FFE-4D32-A93C-9C462EB5351C}"/>
            </a:ext>
          </a:extLst>
        </xdr:cNvPr>
        <xdr:cNvSpPr txBox="1"/>
      </xdr:nvSpPr>
      <xdr:spPr>
        <a:xfrm>
          <a:off x="5934075" y="5190258"/>
          <a:ext cx="3057525" cy="400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11 de agosto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0"/>
  <sheetViews>
    <sheetView showGridLines="0" tabSelected="1" topLeftCell="A10" zoomScale="106" zoomScaleNormal="106" workbookViewId="0">
      <selection activeCell="B1" sqref="B1:G39"/>
    </sheetView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</v>
      </c>
      <c r="C3" s="3"/>
      <c r="D3" s="3"/>
      <c r="E3" s="4"/>
      <c r="F3" s="4"/>
      <c r="G3" s="4"/>
    </row>
    <row r="4" spans="2:9" ht="14.25" customHeight="1" x14ac:dyDescent="0.2">
      <c r="B4" s="3" t="s">
        <v>30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2</v>
      </c>
      <c r="C6" s="4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15" t="s">
        <v>3</v>
      </c>
      <c r="C8" s="16" t="s">
        <v>4</v>
      </c>
      <c r="D8" s="16" t="s">
        <v>5</v>
      </c>
      <c r="E8" s="17" t="s">
        <v>6</v>
      </c>
      <c r="F8" s="17" t="s">
        <v>7</v>
      </c>
      <c r="G8" s="18" t="s">
        <v>8</v>
      </c>
    </row>
    <row r="9" spans="2:9" ht="13.5" customHeight="1" x14ac:dyDescent="0.2">
      <c r="B9" s="19" t="s">
        <v>9</v>
      </c>
      <c r="C9" s="20">
        <f>+C10+C18</f>
        <v>49790924640.599998</v>
      </c>
      <c r="D9" s="20">
        <f>+D10+D18</f>
        <v>244810494227.91995</v>
      </c>
      <c r="E9" s="20">
        <f>+E10+E18</f>
        <v>237391355955.14001</v>
      </c>
      <c r="F9" s="20">
        <f>+F10+F18</f>
        <v>57210062913.379982</v>
      </c>
      <c r="G9" s="21">
        <f>+G10+G18</f>
        <v>7419138272.7799826</v>
      </c>
      <c r="I9" s="14"/>
    </row>
    <row r="10" spans="2:9" ht="15" customHeight="1" x14ac:dyDescent="0.2">
      <c r="B10" s="22" t="s">
        <v>10</v>
      </c>
      <c r="C10" s="23">
        <f>SUM(C11:C17)</f>
        <v>3997736885.2799997</v>
      </c>
      <c r="D10" s="23">
        <f>SUM(D11:D17)</f>
        <v>231100239450.14996</v>
      </c>
      <c r="E10" s="23">
        <f>SUM(E11:E17)</f>
        <v>226401685787.91</v>
      </c>
      <c r="F10" s="23">
        <f>SUM(F11:F17)</f>
        <v>8696290547.5199833</v>
      </c>
      <c r="G10" s="21">
        <f>SUM(G11:G17)</f>
        <v>4698553662.2399845</v>
      </c>
    </row>
    <row r="11" spans="2:9" ht="12" customHeight="1" x14ac:dyDescent="0.2">
      <c r="B11" s="24" t="s">
        <v>11</v>
      </c>
      <c r="C11" s="25">
        <v>2227797176.3099999</v>
      </c>
      <c r="D11" s="25">
        <v>161619622532.32999</v>
      </c>
      <c r="E11" s="25">
        <v>156626510050.09</v>
      </c>
      <c r="F11" s="25">
        <f>+C11+D11-E11</f>
        <v>7220909658.5499878</v>
      </c>
      <c r="G11" s="26">
        <f>F11-C11</f>
        <v>4993112482.2399883</v>
      </c>
    </row>
    <row r="12" spans="2:9" ht="13.5" customHeight="1" x14ac:dyDescent="0.2">
      <c r="B12" s="24" t="s">
        <v>12</v>
      </c>
      <c r="C12" s="25">
        <v>1450496828.01</v>
      </c>
      <c r="D12" s="25">
        <f>70732081423.51-1327062895</f>
        <v>69405018528.509995</v>
      </c>
      <c r="E12" s="25">
        <f>69654460268.18</f>
        <v>69654460268.179993</v>
      </c>
      <c r="F12" s="25">
        <f t="shared" ref="F12:F17" si="0">+C12+D12-E12</f>
        <v>1201055088.3399963</v>
      </c>
      <c r="G12" s="26">
        <f t="shared" ref="G12:G17" si="1">F12-C12</f>
        <v>-249441739.67000365</v>
      </c>
    </row>
    <row r="13" spans="2:9" x14ac:dyDescent="0.2">
      <c r="B13" s="24" t="s">
        <v>13</v>
      </c>
      <c r="C13" s="25">
        <v>318860347.33999997</v>
      </c>
      <c r="D13" s="25">
        <v>75598389.310000002</v>
      </c>
      <c r="E13" s="25">
        <v>120711392.51000001</v>
      </c>
      <c r="F13" s="25">
        <f t="shared" si="0"/>
        <v>273747344.13999999</v>
      </c>
      <c r="G13" s="26">
        <f t="shared" si="1"/>
        <v>-45113003.199999988</v>
      </c>
    </row>
    <row r="14" spans="2:9" ht="12" customHeight="1" x14ac:dyDescent="0.2">
      <c r="B14" s="24" t="s">
        <v>14</v>
      </c>
      <c r="C14" s="25">
        <v>0</v>
      </c>
      <c r="D14" s="25">
        <v>0</v>
      </c>
      <c r="E14" s="25">
        <v>0</v>
      </c>
      <c r="F14" s="25">
        <f t="shared" si="0"/>
        <v>0</v>
      </c>
      <c r="G14" s="26">
        <f t="shared" si="1"/>
        <v>0</v>
      </c>
    </row>
    <row r="15" spans="2:9" ht="12.75" customHeight="1" x14ac:dyDescent="0.2">
      <c r="B15" s="24" t="s">
        <v>15</v>
      </c>
      <c r="C15" s="25">
        <v>582533.62</v>
      </c>
      <c r="D15" s="25">
        <v>0</v>
      </c>
      <c r="E15" s="25">
        <v>4077.13</v>
      </c>
      <c r="F15" s="25">
        <f t="shared" si="0"/>
        <v>578456.49</v>
      </c>
      <c r="G15" s="26">
        <f t="shared" si="1"/>
        <v>-4077.1300000000047</v>
      </c>
    </row>
    <row r="16" spans="2:9" ht="14.25" customHeight="1" x14ac:dyDescent="0.2">
      <c r="B16" s="24" t="s">
        <v>16</v>
      </c>
      <c r="C16" s="25">
        <v>0</v>
      </c>
      <c r="D16" s="25">
        <v>0</v>
      </c>
      <c r="E16" s="25">
        <v>0</v>
      </c>
      <c r="F16" s="25">
        <f t="shared" si="0"/>
        <v>0</v>
      </c>
      <c r="G16" s="26">
        <f t="shared" si="1"/>
        <v>0</v>
      </c>
    </row>
    <row r="17" spans="2:7" ht="12" customHeight="1" x14ac:dyDescent="0.2">
      <c r="B17" s="24" t="s">
        <v>17</v>
      </c>
      <c r="C17" s="25">
        <v>0</v>
      </c>
      <c r="D17" s="25">
        <v>0</v>
      </c>
      <c r="E17" s="25">
        <v>0</v>
      </c>
      <c r="F17" s="25">
        <f t="shared" si="0"/>
        <v>0</v>
      </c>
      <c r="G17" s="26">
        <f t="shared" si="1"/>
        <v>0</v>
      </c>
    </row>
    <row r="18" spans="2:7" ht="20.25" customHeight="1" x14ac:dyDescent="0.2">
      <c r="B18" s="22" t="s">
        <v>18</v>
      </c>
      <c r="C18" s="23">
        <f>SUM(C19:C27)</f>
        <v>45793187755.32</v>
      </c>
      <c r="D18" s="23">
        <f>SUM(D19:D27)</f>
        <v>13710254777.77</v>
      </c>
      <c r="E18" s="23">
        <f>SUM(E19:E27)</f>
        <v>10989670167.23</v>
      </c>
      <c r="F18" s="23">
        <f>SUM(F19:F27)</f>
        <v>48513772365.860001</v>
      </c>
      <c r="G18" s="27">
        <f>SUM(G19:G27)</f>
        <v>2720584610.5399981</v>
      </c>
    </row>
    <row r="19" spans="2:7" ht="13.5" customHeight="1" x14ac:dyDescent="0.2">
      <c r="B19" s="24" t="s">
        <v>19</v>
      </c>
      <c r="C19" s="25">
        <v>24674913677.700001</v>
      </c>
      <c r="D19" s="25">
        <v>13362903876.200001</v>
      </c>
      <c r="E19" s="25">
        <v>10921773066.9</v>
      </c>
      <c r="F19" s="25">
        <v>27116044487</v>
      </c>
      <c r="G19" s="28">
        <f>F19-C19</f>
        <v>2441130809.2999992</v>
      </c>
    </row>
    <row r="20" spans="2:7" ht="14.25" customHeight="1" x14ac:dyDescent="0.2">
      <c r="B20" s="24" t="s">
        <v>20</v>
      </c>
      <c r="C20" s="25">
        <v>180010314.5</v>
      </c>
      <c r="D20" s="25">
        <v>0</v>
      </c>
      <c r="E20" s="25">
        <v>0</v>
      </c>
      <c r="F20" s="25">
        <v>180010314.5</v>
      </c>
      <c r="G20" s="28">
        <f t="shared" ref="G20:G27" si="2">F20-C20</f>
        <v>0</v>
      </c>
    </row>
    <row r="21" spans="2:7" ht="15" customHeight="1" x14ac:dyDescent="0.2">
      <c r="B21" s="24" t="s">
        <v>21</v>
      </c>
      <c r="C21" s="25">
        <v>18750221859.080002</v>
      </c>
      <c r="D21" s="25">
        <v>266734280.31</v>
      </c>
      <c r="E21" s="25">
        <v>15796483.279999999</v>
      </c>
      <c r="F21" s="25">
        <v>19001159656.110001</v>
      </c>
      <c r="G21" s="28">
        <f t="shared" si="2"/>
        <v>250937797.02999878</v>
      </c>
    </row>
    <row r="22" spans="2:7" ht="12.75" customHeight="1" x14ac:dyDescent="0.2">
      <c r="B22" s="24" t="s">
        <v>22</v>
      </c>
      <c r="C22" s="25">
        <v>3136449692.4299998</v>
      </c>
      <c r="D22" s="25">
        <v>80216621.260000005</v>
      </c>
      <c r="E22" s="25">
        <v>38855331.82</v>
      </c>
      <c r="F22" s="25">
        <v>3177810981.8699999</v>
      </c>
      <c r="G22" s="28">
        <f t="shared" si="2"/>
        <v>41361289.440000057</v>
      </c>
    </row>
    <row r="23" spans="2:7" ht="12.75" customHeight="1" x14ac:dyDescent="0.2">
      <c r="B23" s="24" t="s">
        <v>23</v>
      </c>
      <c r="C23" s="25">
        <v>137079404.19</v>
      </c>
      <c r="D23" s="25">
        <v>400000</v>
      </c>
      <c r="E23" s="25">
        <v>0</v>
      </c>
      <c r="F23" s="25">
        <v>137479404.19</v>
      </c>
      <c r="G23" s="28">
        <f t="shared" si="2"/>
        <v>400000</v>
      </c>
    </row>
    <row r="24" spans="2:7" ht="14.25" customHeight="1" x14ac:dyDescent="0.2">
      <c r="B24" s="24" t="s">
        <v>24</v>
      </c>
      <c r="C24" s="29">
        <v>-1117944837.25</v>
      </c>
      <c r="D24" s="25">
        <v>0</v>
      </c>
      <c r="E24" s="25">
        <v>13245285.23</v>
      </c>
      <c r="F24" s="29">
        <v>-1131190122.48</v>
      </c>
      <c r="G24" s="26">
        <f t="shared" si="2"/>
        <v>-13245285.230000019</v>
      </c>
    </row>
    <row r="25" spans="2:7" ht="14.25" customHeight="1" x14ac:dyDescent="0.2">
      <c r="B25" s="24" t="s">
        <v>25</v>
      </c>
      <c r="C25" s="25">
        <v>32457644.670000002</v>
      </c>
      <c r="D25" s="25">
        <v>0</v>
      </c>
      <c r="E25" s="25">
        <v>0</v>
      </c>
      <c r="F25" s="25">
        <v>32457644.670000002</v>
      </c>
      <c r="G25" s="28">
        <f t="shared" si="2"/>
        <v>0</v>
      </c>
    </row>
    <row r="26" spans="2:7" ht="15.75" customHeight="1" x14ac:dyDescent="0.2">
      <c r="B26" s="24" t="s">
        <v>26</v>
      </c>
      <c r="C26" s="25">
        <v>0</v>
      </c>
      <c r="D26" s="25">
        <v>0</v>
      </c>
      <c r="E26" s="25">
        <v>0</v>
      </c>
      <c r="F26" s="25">
        <v>0</v>
      </c>
      <c r="G26" s="28">
        <f t="shared" si="2"/>
        <v>0</v>
      </c>
    </row>
    <row r="27" spans="2:7" ht="14.25" customHeight="1" x14ac:dyDescent="0.2">
      <c r="B27" s="24" t="s">
        <v>27</v>
      </c>
      <c r="C27" s="25">
        <v>0</v>
      </c>
      <c r="D27" s="25">
        <v>0</v>
      </c>
      <c r="E27" s="25">
        <v>0</v>
      </c>
      <c r="F27" s="25">
        <v>0</v>
      </c>
      <c r="G27" s="28">
        <f t="shared" si="2"/>
        <v>0</v>
      </c>
    </row>
    <row r="28" spans="2:7" ht="9.75" customHeight="1" x14ac:dyDescent="0.2">
      <c r="B28" s="24"/>
      <c r="C28" s="20"/>
      <c r="D28" s="20"/>
      <c r="E28" s="20"/>
      <c r="F28" s="20"/>
      <c r="G28" s="30"/>
    </row>
    <row r="29" spans="2:7" ht="7.5" customHeight="1" thickBot="1" x14ac:dyDescent="0.25">
      <c r="B29" s="31"/>
      <c r="C29" s="32"/>
      <c r="D29" s="32"/>
      <c r="E29" s="32"/>
      <c r="F29" s="32"/>
      <c r="G29" s="33"/>
    </row>
    <row r="30" spans="2:7" ht="5.25" customHeight="1" x14ac:dyDescent="0.2">
      <c r="G30" s="6"/>
    </row>
    <row r="31" spans="2:7" ht="10.5" customHeight="1" x14ac:dyDescent="0.2">
      <c r="B31" s="7"/>
      <c r="C31" s="7"/>
      <c r="D31" s="7"/>
      <c r="F31" s="8"/>
      <c r="G31" s="9"/>
    </row>
    <row r="32" spans="2:7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13" t="s">
        <v>28</v>
      </c>
      <c r="C37" s="8"/>
      <c r="D37" s="8"/>
      <c r="E37" s="34" t="s">
        <v>29</v>
      </c>
      <c r="F37" s="34"/>
      <c r="G37" s="34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E37:G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2022-08-12T00:43:01Z</cp:lastPrinted>
  <dcterms:created xsi:type="dcterms:W3CDTF">2021-11-06T00:21:29Z</dcterms:created>
  <dcterms:modified xsi:type="dcterms:W3CDTF">2022-08-12T00:47:59Z</dcterms:modified>
</cp:coreProperties>
</file>